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1c72a2561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e order" sheetId="1" r:id="R9ece5756f0f3482e"/>
    <x:sheet xmlns:r="http://schemas.openxmlformats.org/officeDocument/2006/relationships" name="Annual comparison" sheetId="2" r:id="R43bb796f3fd040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€&quot;#,##0.00"/>
    <x:numFmt numFmtId="201" formatCode="&quot;€&quot;#,##0.00;[Red]-&quot;€&quot;#,##0.00"/>
    <x:numFmt numFmtId="202" formatCode="#,##0"/>
    <x:numFmt numFmtId="203" formatCode="0.0"/>
  </x:numFmts>
  <x:fonts count="5">
    <x:font>
      <x:sz val="11"/>
      <x:name val="Carlito"/>
    </x:font>
    <x:font>
      <x:sz val="11"/>
      <x:color rgb="FF0F1011"/>
      <x:name val="Arial"/>
    </x:font>
    <x:font>
      <x:b/>
      <x:sz val="17"/>
      <x:color rgb="FF0F1011"/>
      <x:name val="Arial"/>
    </x:font>
    <x:font>
      <x:b/>
      <x:sz val="11"/>
      <x:color rgb="FFFFFFFF"/>
      <x:name val="Arial"/>
    </x:font>
    <x:font>
      <x:b/>
      <x:sz val="11"/>
      <x:color rgb="FF0F10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1011"/>
      </x:patternFill>
    </x:fill>
    <x:fill>
      <x:patternFill patternType="solid">
        <x:fgColor rgb="FFFFF1CF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right" wrapText="1"/>
    </x:xf>
    <x:xf numFmtId="200" fontId="1" fillId="3" borderId="0" xfId="0" applyNumberFormat="1" applyFont="1" applyFill="1" applyBorder="1" applyAlignment="1">
      <x:alignment horizontal="right" wrapText="1"/>
    </x:xf>
    <x:xf numFmtId="200" fontId="1" fillId="0" borderId="0" xfId="0" applyNumberFormat="1" applyFont="1" applyFill="1" applyBorder="1" applyAlignment="1">
      <x:alignment horizontal="right" wrapText="1"/>
    </x:xf>
    <x:xf numFmtId="201" fontId="1" fillId="0" borderId="0" xfId="0" applyNumberFormat="1" applyFont="1" applyFill="1" applyBorder="1" applyAlignment="1">
      <x:alignment horizontal="right" wrapText="1"/>
    </x:xf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horizontal="right" wrapText="1"/>
    </x:xf>
    <x:xf numFmtId="201" fontId="4" fillId="0" borderId="0" xfId="0" applyNumberFormat="1" applyFont="1" applyFill="1" applyBorder="1" applyAlignment="1">
      <x:alignment horizontal="right" wrapText="1"/>
    </x:xf>
    <x:xf numFmtId="202" fontId="1" fillId="3" borderId="0" xfId="0" applyNumberFormat="1" applyFont="1" applyFill="1" applyBorder="1" applyAlignment="1">
      <x:alignment horizontal="right" wrapText="1"/>
    </x:xf>
    <x:xf numFmtId="203" fontId="1" fillId="3" borderId="0" xfId="0" applyNumberFormat="1" applyFont="1" applyFill="1" applyBorder="1" applyAlignment="1">
      <x:alignment horizontal="right" wrapText="1"/>
    </x:xf>
    <x:xf numFmtId="0" fontId="1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left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040350b434fe7" /><Relationship Type="http://schemas.openxmlformats.org/officeDocument/2006/relationships/theme" Target="/xl/theme/theme1.xml" Id="R829dd3de6a1644c4" /><Relationship Type="http://schemas.openxmlformats.org/officeDocument/2006/relationships/sharedStrings" Target="/xl/sharedStrings.xml" Id="R856ee71a0b664e16" /><Relationship Type="http://schemas.openxmlformats.org/officeDocument/2006/relationships/worksheet" Target="/xl/worksheets/sheet1.xml" Id="R9ece5756f0f3482e" /><Relationship Type="http://schemas.openxmlformats.org/officeDocument/2006/relationships/worksheet" Target="/xl/worksheets/sheet2.xml" Id="R43bb796f3fd040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1" hidden="0" customWidth="1"/>
    <x:col min="2" max="2" width="18" hidden="0" customWidth="1"/>
    <x:col min="3" max="3" width="18" hidden="0" customWidth="1"/>
    <x:col min="4" max="4" width="3" hidden="0" customWidth="1"/>
    <x:col min="5" max="5" width="66" hidden="0" customWidth="1"/>
  </x:cols>
  <x:sheetData>
    <x:row r="1" ht="25" customHeight="1">
      <x:c r="A1" s="3" t="str">
        <x:v>Supplier costs for one order</x:v>
      </x:c>
      <x:c r="B1" s="2"/>
      <x:c r="C1" s="2"/>
      <x:c r="D1" s="2"/>
      <x:c r="E1" s="2"/>
    </x:row>
    <x:row r="2" ht="42" customHeight="1">
      <x:c r="A2" s="2" t="str">
        <x:v>Fictional example. EUR. Same 1,000 approved parts and required delivery date.</x:v>
      </x:c>
      <x:c r="B2" s="2"/>
      <x:c r="C2" s="2"/>
      <x:c r="D2" s="2"/>
      <x:c r="E2" s="2"/>
    </x:row>
    <x:row r="3" ht="25" customHeight="1">
      <x:c r="A3" s="2"/>
      <x:c r="B3" s="2"/>
      <x:c r="C3" s="2"/>
      <x:c r="D3" s="2"/>
      <x:c r="E3" s="2"/>
    </x:row>
    <x:row r="4" ht="42" customHeight="1">
      <x:c r="A4" s="6" t="str">
        <x:v>Input / result</x:v>
      </x:c>
      <x:c r="B4" s="6" t="str">
        <x:v>Supplier A</x:v>
      </x:c>
      <x:c r="C4" s="6" t="str">
        <x:v>Supplier B</x:v>
      </x:c>
      <x:c r="D4" s="2"/>
      <x:c r="E4" s="2" t="str">
        <x:v>How to use</x:v>
      </x:c>
    </x:row>
    <x:row r="5" ht="42" customHeight="1">
      <x:c r="A5" s="2" t="str">
        <x:v>Quantity</x:v>
      </x:c>
      <x:c r="B5" s="7" t="n">
        <x:v>1000</x:v>
      </x:c>
      <x:c r="C5" s="7" t="n">
        <x:v>1000</x:v>
      </x:c>
      <x:c r="D5" s="2"/>
      <x:c r="E5" s="2" t="str">
        <x:v>Amber cells are editable. Dark text cells calculate.</x:v>
      </x:c>
    </x:row>
    <x:row r="6" ht="42" customHeight="1">
      <x:c r="A6" s="2" t="str">
        <x:v>Unit price</x:v>
      </x:c>
      <x:c r="B6" s="8" t="n">
        <x:v>5</x:v>
      </x:c>
      <x:c r="C6" s="8" t="n">
        <x:v>4.8</x:v>
      </x:c>
      <x:c r="D6" s="2"/>
      <x:c r="E6" s="2" t="str">
        <x:v>Both suppliers meet the same approved specification.</x:v>
      </x:c>
    </x:row>
    <x:row r="7" ht="42" customHeight="1">
      <x:c r="A7" s="2" t="str">
        <x:v>Normal freight</x:v>
      </x:c>
      <x:c r="B7" s="8" t="n">
        <x:v>100</x:v>
      </x:c>
      <x:c r="C7" s="8" t="n">
        <x:v>100</x:v>
      </x:c>
      <x:c r="D7" s="2"/>
      <x:c r="E7" s="2" t="str">
        <x:v>Normal freight is the ordinary charge for this order.</x:v>
      </x:c>
    </x:row>
    <x:row r="8" ht="42" customHeight="1">
      <x:c r="A8" s="2" t="str">
        <x:v>Extra freight</x:v>
      </x:c>
      <x:c r="B8" s="8" t="n">
        <x:v>0</x:v>
      </x:c>
      <x:c r="C8" s="8" t="n">
        <x:v>350</x:v>
      </x:c>
      <x:c r="D8" s="2"/>
      <x:c r="E8" s="2" t="str">
        <x:v>Extra freight is the premium ABOVE normal freight, not the whole express bill.</x:v>
      </x:c>
    </x:row>
    <x:row r="9" ht="42" customHeight="1">
      <x:c r="A9" s="2" t="str">
        <x:v>Parts cost</x:v>
      </x:c>
      <x:c r="B9" s="9" t="n">
        <x:f>B5*B6</x:f>
        <x:v>5000</x:v>
      </x:c>
      <x:c r="C9" s="9" t="n">
        <x:f>C5*C6</x:f>
        <x:v>4800</x:v>
      </x:c>
      <x:c r="D9" s="2"/>
      <x:c r="E9" s="2" t="str">
        <x:v>B is late; the express shipment prevents a line stop.</x:v>
      </x:c>
    </x:row>
    <x:row r="10" ht="42" customHeight="1">
      <x:c r="A10" s="11" t="str">
        <x:v>Total order cost</x:v>
      </x:c>
      <x:c r="B10" s="12" t="n">
        <x:f>SUM(B7:B9)</x:f>
        <x:v>5100</x:v>
      </x:c>
      <x:c r="C10" s="12" t="n">
        <x:f>SUM(C7:C9)</x:f>
        <x:v>5250</x:v>
      </x:c>
      <x:c r="D10" s="2"/>
      <x:c r="E10" s="2" t="str">
        <x:v>No actual downtime or quality loss is assumed.</x:v>
      </x:c>
    </x:row>
    <x:row r="11" ht="42" customHeight="1">
      <x:c r="A11" s="2" t="str">
        <x:v>Cost per part</x:v>
      </x:c>
      <x:c r="B11" s="9" t="n">
        <x:f>B10/B5</x:f>
        <x:v>5.1</x:v>
      </x:c>
      <x:c r="C11" s="9" t="n">
        <x:f>C10/C5</x:f>
        <x:v>5.25</x:v>
      </x:c>
      <x:c r="D11" s="2"/>
      <x:c r="E11" s="2" t="str">
        <x:v>Positive net saving means B costs less. Negative means B costs more.</x:v>
      </x:c>
    </x:row>
    <x:row r="12" ht="42" customHeight="1">
      <x:c r="A12" s="2"/>
      <x:c r="B12" s="4"/>
      <x:c r="C12" s="4"/>
      <x:c r="D12" s="2"/>
      <x:c r="E12" s="2"/>
    </x:row>
    <x:row r="13" ht="42" customHeight="1">
      <x:c r="A13" s="2" t="str">
        <x:v>Purchase price saving</x:v>
      </x:c>
      <x:c r="B13" s="10" t="n">
        <x:f>B9-C9</x:f>
        <x:v>200</x:v>
      </x:c>
      <x:c r="C13" s="4"/>
      <x:c r="D13" s="2"/>
      <x:c r="E13" s="2" t="str">
        <x:v>Keep this tab for actual order costs.</x:v>
      </x:c>
    </x:row>
    <x:row r="14" ht="42" customHeight="1">
      <x:c r="A14" s="2" t="str">
        <x:v>Extra freight versus A</x:v>
      </x:c>
      <x:c r="B14" s="10" t="n">
        <x:f>C8-B8</x:f>
        <x:v>350</x:v>
      </x:c>
      <x:c r="C14" s="4"/>
      <x:c r="D14" s="2"/>
      <x:c r="E14" s="2" t="str">
        <x:v>Use the next tab for expected annual costs.</x:v>
      </x:c>
    </x:row>
    <x:row r="15" ht="42" customHeight="1">
      <x:c r="A15" s="11" t="str">
        <x:v>Net saving versus A</x:v>
      </x:c>
      <x:c r="B15" s="13" t="n">
        <x:f>B10-C10</x:f>
        <x:v>-150</x:v>
      </x:c>
      <x:c r="C15" s="4"/>
      <x:c r="D15" s="2"/>
      <x:c r="E15" s="2" t="str">
        <x:v>All numeric inputs are fictional assumptions.</x:v>
      </x:c>
    </x:row>
    <x:row r="16" ht="42" customHeight="1">
      <x:c r="A16" s="2"/>
      <x:c r="B16" s="4"/>
      <x:c r="C16" s="4"/>
      <x:c r="D16" s="2"/>
      <x:c r="E16" s="2" t="str">
        <x:v>The €350 express premium is incremental, not a replacement for the €100 normal freight.</x:v>
      </x:c>
    </x:row>
    <x:row r="17" ht="42" customHeight="1">
      <x:c r="A17" s="2"/>
      <x:c r="B17" s="4"/>
      <x:c r="C17" s="4"/>
      <x:c r="D17" s="2"/>
      <x:c r="E17" s="2"/>
    </x:row>
    <x:row r="18" ht="42" customHeight="1">
      <x:c r="A18" s="2"/>
      <x:c r="B18" s="4"/>
      <x:c r="C18" s="4"/>
      <x:c r="D18" s="2"/>
      <x:c r="E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1" hidden="0" customWidth="1"/>
    <x:col min="2" max="2" width="18" hidden="0" customWidth="1"/>
    <x:col min="3" max="3" width="18" hidden="0" customWidth="1"/>
    <x:col min="4" max="4" width="3" hidden="0" customWidth="1"/>
    <x:col min="5" max="5" width="66" hidden="0" customWidth="1"/>
  </x:cols>
  <x:sheetData>
    <x:row r="1" ht="25" customHeight="1">
      <x:c r="A1" s="3" t="str">
        <x:v>Annual supplier comparison</x:v>
      </x:c>
      <x:c r="B1" s="2"/>
      <x:c r="C1" s="2"/>
      <x:c r="D1" s="2"/>
      <x:c r="E1" s="2"/>
    </x:row>
    <x:row r="2" ht="42" customHeight="1">
      <x:c r="A2" s="2" t="str">
        <x:v>Fictional assumptions. EUR per year. Same approved part and demand.</x:v>
      </x:c>
      <x:c r="B2" s="2"/>
      <x:c r="C2" s="2"/>
      <x:c r="D2" s="2"/>
      <x:c r="E2" s="2"/>
    </x:row>
    <x:row r="3" ht="25" customHeight="1">
      <x:c r="A3" s="2"/>
      <x:c r="B3" s="2"/>
      <x:c r="C3" s="2"/>
      <x:c r="D3" s="2"/>
      <x:c r="E3" s="2"/>
    </x:row>
    <x:row r="4" ht="43" customHeight="1">
      <x:c r="A4" s="6" t="str">
        <x:v>Input / result</x:v>
      </x:c>
      <x:c r="B4" s="6" t="str">
        <x:v>Supplier A</x:v>
      </x:c>
      <x:c r="C4" s="6" t="str">
        <x:v>Supplier B</x:v>
      </x:c>
      <x:c r="D4" s="2"/>
      <x:c r="E4" s="2" t="str">
        <x:v>Inputs and scope</x:v>
      </x:c>
    </x:row>
    <x:row r="5" ht="43" customHeight="1">
      <x:c r="A5" s="2" t="str">
        <x:v>Orders per year</x:v>
      </x:c>
      <x:c r="B5" s="14" t="n">
        <x:v>12</x:v>
      </x:c>
      <x:c r="C5" s="14" t="n">
        <x:v>12</x:v>
      </x:c>
      <x:c r="D5" s="2"/>
      <x:c r="E5" s="2" t="str">
        <x:v>Amber cells are editable. Outputs update automatically.</x:v>
      </x:c>
    </x:row>
    <x:row r="6" ht="43" customHeight="1">
      <x:c r="A6" s="2" t="str">
        <x:v>Parts per order</x:v>
      </x:c>
      <x:c r="B6" s="14" t="n">
        <x:v>1000</x:v>
      </x:c>
      <x:c r="C6" s="14" t="n">
        <x:v>1000</x:v>
      </x:c>
      <x:c r="D6" s="2"/>
      <x:c r="E6" s="2" t="str">
        <x:v>Use the same annual demand and approved specification.</x:v>
      </x:c>
    </x:row>
    <x:row r="7" ht="43" customHeight="1">
      <x:c r="A7" s="2" t="str">
        <x:v>Unit price</x:v>
      </x:c>
      <x:c r="B7" s="8" t="n">
        <x:v>5</x:v>
      </x:c>
      <x:c r="C7" s="8" t="n">
        <x:v>4.8</x:v>
      </x:c>
      <x:c r="D7" s="2"/>
      <x:c r="E7" s="2" t="str">
        <x:v>Use comparable delivery terms, currency and destination.</x:v>
      </x:c>
    </x:row>
    <x:row r="8" ht="43" customHeight="1">
      <x:c r="A8" s="2" t="str">
        <x:v>Normal freight per order</x:v>
      </x:c>
      <x:c r="B8" s="8" t="n">
        <x:v>100</x:v>
      </x:c>
      <x:c r="C8" s="8" t="n">
        <x:v>100</x:v>
      </x:c>
      <x:c r="D8" s="2"/>
      <x:c r="E8" s="2" t="str">
        <x:v>Normal freight excludes express premiums.</x:v>
      </x:c>
    </x:row>
    <x:row r="9" ht="43" customHeight="1">
      <x:c r="A9" s="2" t="str">
        <x:v>Expected express shipments per year</x:v>
      </x:c>
      <x:c r="B9" s="15" t="n">
        <x:v>0</x:v>
      </x:c>
      <x:c r="C9" s="15" t="n">
        <x:v>2</x:v>
      </x:c>
      <x:c r="D9" s="2"/>
      <x:c r="E9" s="2" t="str">
        <x:v>Express shipments may be fractional expected counts.</x:v>
      </x:c>
    </x:row>
    <x:row r="10" ht="43" customHeight="1">
      <x:c r="A10" s="2" t="str">
        <x:v>Extra cost per express shipment</x:v>
      </x:c>
      <x:c r="B10" s="8" t="n">
        <x:v>350</x:v>
      </x:c>
      <x:c r="C10" s="8" t="n">
        <x:v>350</x:v>
      </x:c>
      <x:c r="D10" s="2"/>
      <x:c r="E10" s="2" t="str">
        <x:v>Extra freight is the premium ABOVE normal freight.</x:v>
      </x:c>
    </x:row>
    <x:row r="11" ht="43" customHeight="1">
      <x:c r="A11" s="2" t="str">
        <x:v>Annual quality / handling cost</x:v>
      </x:c>
      <x:c r="B11" s="8" t="n">
        <x:v>0</x:v>
      </x:c>
      <x:c r="C11" s="8" t="n">
        <x:v>0</x:v>
      </x:c>
      <x:c r="D11" s="2"/>
      <x:c r="E11" s="2" t="str">
        <x:v>Quality: added inspection, sorting, rework and unrecovered losses. Count each once.</x:v>
      </x:c>
    </x:row>
    <x:row r="12" ht="43" customHeight="1">
      <x:c r="A12" s="2" t="str">
        <x:v>Annual inventory carrying cost</x:v>
      </x:c>
      <x:c r="B12" s="8" t="n">
        <x:v>0</x:v>
      </x:c>
      <x:c r="C12" s="8" t="n">
        <x:v>0</x:v>
      </x:c>
      <x:c r="D12" s="2"/>
      <x:c r="E12" s="2" t="str">
        <x:v>Inventory: annual carrying cost of additional average stock, not the stock value.</x:v>
      </x:c>
    </x:row>
    <x:row r="13" ht="43" customHeight="1">
      <x:c r="A13" s="2" t="str">
        <x:v>Other annual cost</x:v>
      </x:c>
      <x:c r="B13" s="8" t="n">
        <x:v>0</x:v>
      </x:c>
      <x:c r="C13" s="8" t="n">
        <x:v>0</x:v>
      </x:c>
      <x:c r="D13" s="2"/>
      <x:c r="E13" s="2" t="str">
        <x:v>Other: switching, duties or actual disruption costs. Explain each below.</x:v>
      </x:c>
    </x:row>
    <x:row r="14" ht="43" customHeight="1">
      <x:c r="A14" s="2" t="str">
        <x:v>Annual supplier credits</x:v>
      </x:c>
      <x:c r="B14" s="8" t="n">
        <x:v>0</x:v>
      </x:c>
      <x:c r="C14" s="8" t="n">
        <x:v>0</x:v>
      </x:c>
      <x:c r="D14" s="2"/>
      <x:c r="E14" s="2" t="str">
        <x:v>Credits: recoveries not already netted against other costs.</x:v>
      </x:c>
    </x:row>
    <x:row r="15" ht="43" customHeight="1">
      <x:c r="A15" s="2" t="str">
        <x:v>Annual quantity</x:v>
      </x:c>
      <x:c r="B15" s="4" t="n">
        <x:f>B5*B6</x:f>
        <x:v>12000</x:v>
      </x:c>
      <x:c r="C15" s="4" t="n">
        <x:f>C5*C6</x:f>
        <x:v>12000</x:v>
      </x:c>
      <x:c r="D15" s="2"/>
      <x:c r="E15" s="2" t="str">
        <x:v>Zero inputs mean zero assumed for this fictional example. Replace them after checking.</x:v>
      </x:c>
    </x:row>
    <x:row r="16" ht="43" customHeight="1">
      <x:c r="A16" s="2"/>
      <x:c r="B16" s="4"/>
      <x:c r="C16" s="4"/>
      <x:c r="D16" s="2"/>
      <x:c r="E16" s="2" t="str">
        <x:v>Confirm required delivery and quality before choosing on cost.</x:v>
      </x:c>
    </x:row>
    <x:row r="17" ht="43" customHeight="1">
      <x:c r="A17" s="2" t="str">
        <x:v>Purchase cost</x:v>
      </x:c>
      <x:c r="B17" s="10" t="n">
        <x:f>B15*B7</x:f>
        <x:v>60000</x:v>
      </x:c>
      <x:c r="C17" s="10" t="n">
        <x:f>C15*C7</x:f>
        <x:v>57600</x:v>
      </x:c>
      <x:c r="D17" s="2"/>
      <x:c r="E17" s="2"/>
    </x:row>
    <x:row r="18" ht="43" customHeight="1">
      <x:c r="A18" s="2" t="str">
        <x:v>Normal freight</x:v>
      </x:c>
      <x:c r="B18" s="10" t="n">
        <x:f>B5*B8</x:f>
        <x:v>1200</x:v>
      </x:c>
      <x:c r="C18" s="10" t="n">
        <x:f>C5*C8</x:f>
        <x:v>1200</x:v>
      </x:c>
      <x:c r="D18" s="2"/>
      <x:c r="E18" s="2" t="str">
        <x:v>Evidence for your inputs</x:v>
      </x:c>
    </x:row>
    <x:row r="19" ht="43" customHeight="1">
      <x:c r="A19" s="2" t="str">
        <x:v>Expected extra freight</x:v>
      </x:c>
      <x:c r="B19" s="10" t="n">
        <x:f>B9*B10</x:f>
        <x:v>0</x:v>
      </x:c>
      <x:c r="C19" s="10" t="n">
        <x:f>C9*C10</x:f>
        <x:v>700</x:v>
      </x:c>
      <x:c r="D19" s="2"/>
      <x:c r="E19" s="2" t="str">
        <x:v>A: replace with quote date, delivery history and assumptions.</x:v>
      </x:c>
    </x:row>
    <x:row r="20" ht="43" customHeight="1">
      <x:c r="A20" s="2" t="str">
        <x:v>Quality / handling cost</x:v>
      </x:c>
      <x:c r="B20" s="10" t="n">
        <x:f>B11</x:f>
        <x:v>0</x:v>
      </x:c>
      <x:c r="C20" s="10" t="n">
        <x:f>C11</x:f>
        <x:v>0</x:v>
      </x:c>
      <x:c r="D20" s="2"/>
      <x:c r="E20" s="2" t="str">
        <x:v>B: replace with quote date, delivery history and assumptions.</x:v>
      </x:c>
    </x:row>
    <x:row r="21" ht="43" customHeight="1">
      <x:c r="A21" s="2" t="str">
        <x:v>Inventory carrying cost</x:v>
      </x:c>
      <x:c r="B21" s="10" t="n">
        <x:f>B12</x:f>
        <x:v>0</x:v>
      </x:c>
      <x:c r="C21" s="10" t="n">
        <x:f>C12</x:f>
        <x:v>0</x:v>
      </x:c>
      <x:c r="D21" s="2"/>
      <x:c r="E21" s="2" t="str">
        <x:v>Other costs: list costs included and the review period.</x:v>
      </x:c>
    </x:row>
    <x:row r="22" ht="43" customHeight="1">
      <x:c r="A22" s="2" t="str">
        <x:v>Other cost</x:v>
      </x:c>
      <x:c r="B22" s="10" t="n">
        <x:f>B13</x:f>
        <x:v>0</x:v>
      </x:c>
      <x:c r="C22" s="10" t="n">
        <x:f>C13</x:f>
        <x:v>0</x:v>
      </x:c>
      <x:c r="D22" s="2"/>
      <x:c r="E22" s="2" t="str">
        <x:v>Positive net saving means B costs less. The result is an expectation, not a guarantee.</x:v>
      </x:c>
    </x:row>
    <x:row r="23" ht="43" customHeight="1">
      <x:c r="A23" s="2" t="str">
        <x:v>Supplier credits deducted</x:v>
      </x:c>
      <x:c r="B23" s="10" t="n">
        <x:f>B14</x:f>
        <x:v>0</x:v>
      </x:c>
      <x:c r="C23" s="10" t="n">
        <x:f>C14</x:f>
        <x:v>0</x:v>
      </x:c>
      <x:c r="D23" s="2"/>
      <x:c r="E23" s="2"/>
    </x:row>
    <x:row r="24" ht="43" customHeight="1">
      <x:c r="A24" s="11" t="str">
        <x:v>Expected annual total</x:v>
      </x:c>
      <x:c r="B24" s="13" t="n">
        <x:f>SUM(B17:B22)-B23</x:f>
        <x:v>61200</x:v>
      </x:c>
      <x:c r="C24" s="13" t="n">
        <x:f>SUM(C17:C22)-C23</x:f>
        <x:v>59500</x:v>
      </x:c>
      <x:c r="D24" s="2"/>
      <x:c r="E24" s="2"/>
    </x:row>
    <x:row r="25" ht="43" customHeight="1">
      <x:c r="A25" s="2"/>
      <x:c r="B25" s="10"/>
      <x:c r="C25" s="10"/>
      <x:c r="D25" s="2"/>
      <x:c r="E25" s="2"/>
    </x:row>
    <x:row r="26" ht="43" customHeight="1">
      <x:c r="A26" s="2" t="str">
        <x:v>Purchase price saving versus A</x:v>
      </x:c>
      <x:c r="B26" s="10" t="n">
        <x:f>B17-C17</x:f>
        <x:v>2400</x:v>
      </x:c>
      <x:c r="C26" s="10"/>
      <x:c r="D26" s="2"/>
      <x:c r="E26" s="2"/>
    </x:row>
    <x:row r="27" ht="43" customHeight="1">
      <x:c r="A27" s="11" t="str">
        <x:v>Expected net saving versus A</x:v>
      </x:c>
      <x:c r="B27" s="13" t="n">
        <x:f>B24-C24</x:f>
        <x:v>1700</x:v>
      </x:c>
      <x:c r="C27" s="10"/>
      <x:c r="D27" s="2"/>
      <x:c r="E27" s="2"/>
    </x:row>
    <x:row r="28" ht="43" customHeight="1">
      <x:c r="A28" s="2" t="str">
        <x:v>Expected cost per part</x:v>
      </x:c>
      <x:c r="B28" s="10" t="n">
        <x:f>B24/B15</x:f>
        <x:v>5.1</x:v>
      </x:c>
      <x:c r="C28" s="10" t="n">
        <x:f>C24/C15</x:f>
        <x:v>4.958333333333333</x:v>
      </x:c>
      <x:c r="D28" s="2"/>
      <x:c r="E28" s="2"/>
    </x:row>
    <x:row r="29" ht="43" customHeight="1">
      <x:c r="A29" s="2" t="str">
        <x:v>Demand comparison</x:v>
      </x:c>
      <x:c r="B29" s="4" t="str">
        <x:f>IF(B15=C15,"Same quantity","Different quantity: revise inputs")</x:f>
        <x:v>Same quantity</x:v>
      </x:c>
      <x:c r="C29" s="4"/>
      <x:c r="D29" s="2"/>
      <x:c r="E29" s="2"/>
    </x:row>
    <x:row r="30" ht="43" customHeight="1">
      <x:c r="A30" s="2"/>
      <x:c r="B30" s="4"/>
      <x:c r="C30" s="4"/>
      <x:c r="D30" s="2"/>
      <x:c r="E30" s="2"/>
    </x:row>
    <x:row r="31" ht="43" customHeight="1">
      <x:c r="A31" s="2"/>
      <x:c r="B31" s="4"/>
      <x:c r="C31" s="4"/>
      <x:c r="D31" s="2"/>
      <x:c r="E31" s="2"/>
    </x:row>
    <x:row r="32" ht="43" customHeight="1">
      <x:c r="A32" s="6" t="str">
        <x:v>B express shipments</x:v>
      </x:c>
      <x:c r="B32" s="17" t="str">
        <x:v>B annual total</x:v>
      </x:c>
      <x:c r="C32" s="17" t="str">
        <x:v>Net saving vs A</x:v>
      </x:c>
      <x:c r="D32" s="2"/>
      <x:c r="E32" s="2" t="str">
        <x:v>Freight sensitivity</x:v>
      </x:c>
    </x:row>
    <x:row r="33" ht="43" customHeight="1">
      <x:c r="A33" s="2" t="n">
        <x:v>0</x:v>
      </x:c>
      <x:c r="B33" s="10" t="n">
        <x:f>$C$24-$C$19+A33*$C$10</x:f>
        <x:v>58800</x:v>
      </x:c>
      <x:c r="C33" s="10" t="n">
        <x:f>$B$24-B33</x:f>
        <x:v>2400</x:v>
      </x:c>
      <x:c r="D33" s="2"/>
      <x:c r="E33" s="2" t="str">
        <x:v>This table changes B express shipments only; all other inputs stay as entered.</x:v>
      </x:c>
    </x:row>
    <x:row r="34" ht="43" customHeight="1">
      <x:c r="A34" s="2" t="n">
        <x:v>2</x:v>
      </x:c>
      <x:c r="B34" s="10" t="n">
        <x:f>$C$24-$C$19+A34*$C$10</x:f>
        <x:v>59500</x:v>
      </x:c>
      <x:c r="C34" s="10" t="n">
        <x:f>$B$24-B34</x:f>
        <x:v>1700</x:v>
      </x:c>
      <x:c r="D34" s="2"/>
      <x:c r="E34" s="2" t="str">
        <x:v>The initial example leaves €300 saved at six shipments and costs €50 more at seven.</x:v>
      </x:c>
    </x:row>
    <x:row r="35" ht="25" customHeight="1">
      <x:c r="A35" s="2" t="n">
        <x:v>6</x:v>
      </x:c>
      <x:c r="B35" s="10" t="n">
        <x:f>$C$24-$C$19+A35*$C$10</x:f>
        <x:v>60900</x:v>
      </x:c>
      <x:c r="C35" s="10" t="n">
        <x:f>$B$24-B35</x:f>
        <x:v>300</x:v>
      </x:c>
      <x:c r="D35" s="2"/>
      <x:c r="E35" s="2"/>
    </x:row>
    <x:row r="36" ht="25" customHeight="1">
      <x:c r="A36" s="2" t="n">
        <x:v>7</x:v>
      </x:c>
      <x:c r="B36" s="10" t="n">
        <x:f>$C$24-$C$19+A36*$C$10</x:f>
        <x:v>61250</x:v>
      </x:c>
      <x:c r="C36" s="10" t="n">
        <x:f>$B$24-B36</x:f>
        <x:v>-50</x:v>
      </x:c>
      <x:c r="D36" s="2"/>
      <x:c r="E36" s="2"/>
    </x:row>
    <x:row r="37" ht="25" customHeight="1">
      <x:c r="A37" s="2" t="n">
        <x:v>12</x:v>
      </x:c>
      <x:c r="B37" s="10" t="n">
        <x:f>$C$24-$C$19+A37*$C$10</x:f>
        <x:v>63000</x:v>
      </x:c>
      <x:c r="C37" s="10" t="n">
        <x:f>$B$24-B37</x:f>
        <x:v>-1800</x:v>
      </x:c>
      <x:c r="D37" s="2"/>
      <x:c r="E37" s="2"/>
    </x:row>
    <x:row r="38" ht="25" customHeight="1">
      <x:c r="A38" s="2"/>
      <x:c r="B38" s="4"/>
      <x:c r="C38" s="4"/>
      <x:c r="D38" s="2"/>
      <x:c r="E38" s="2"/>
    </x:row>
    <x:row r="39" ht="25" customHeight="1">
      <x:c r="A39" s="2"/>
      <x:c r="B39" s="4"/>
      <x:c r="C39" s="4"/>
      <x:c r="D39" s="2"/>
      <x:c r="E39" s="2"/>
    </x:row>
    <x:row r="40" ht="25" customHeight="1">
      <x:c r="A40" s="2" t="str">
        <x:v>Sources and assumptions</x:v>
      </x:c>
      <x:c r="B40" s="4"/>
      <x:c r="C40" s="4"/>
      <x:c r="D40" s="2"/>
      <x:c r="E40" s="2"/>
    </x:row>
    <x:row r="41" ht="42" customHeight="1">
      <x:c r="A41" s="2" t="str">
        <x:v>CIPS: total cost of ownership</x:v>
      </x:c>
      <x:c r="B41" s="18" t="str">
        <x:v>https://www.cips.org/intelligence-hub/finance/total-cost-of-ownership</x:v>
      </x:c>
      <x:c r="C41" s="18"/>
      <x:c r="D41" s="18"/>
      <x:c r="E41" s="18"/>
    </x:row>
    <x:row r="42" ht="42" customHeight="1">
      <x:c r="A42" s="2" t="str">
        <x:v>CIPS: procurement and supply cycle</x:v>
      </x:c>
      <x:c r="B42" s="18" t="str">
        <x:v>https://www.cips.org/intelligence-hub/procurement/procurement-supply-cycle</x:v>
      </x:c>
      <x:c r="C42" s="18"/>
      <x:c r="D42" s="18"/>
      <x:c r="E42" s="18"/>
    </x:row>
    <x:row r="43" ht="42" customHeight="1">
      <x:c r="A43" s="2" t="str">
        <x:v>All quantities, rates and costs are fictional. No supplier history is represented.</x:v>
      </x:c>
      <x:c r="B43" s="4"/>
      <x:c r="C43" s="4"/>
      <x:c r="D43" s="2"/>
      <x:c r="E43" s="2"/>
    </x:row>
  </x:sheetData>
  <x:mergeCells>
    <x:mergeCell ref="B41:E41"/>
    <x:mergeCell ref="B42:E42"/>
    <x:mergeCell ref="A43:E43"/>
  </x:mergeCells>
  <x:pageMargins left="0.7" right="0.7" top="0.75" bottom="0.75" header="0.3" footer="0.3"/>
</x:worksheet>
</file>