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9935606c949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schedule" sheetId="1" r:id="R9e294c8c38e6443e"/>
    <x:sheet xmlns:r="http://schemas.openxmlformats.org/officeDocument/2006/relationships" name="Your schedule" sheetId="2" r:id="R998ffaafe3c649b8"/>
    <x:sheet xmlns:r="http://schemas.openxmlformats.org/officeDocument/2006/relationships" name="Task log" sheetId="3" r:id="Rbbc45980bbf047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"/>
  </x:numFmts>
  <x:fonts count="4">
    <x:font>
      <x:sz val="11"/>
      <x:name val="Carlito"/>
    </x:font>
    <x:font>
      <x:sz val="11"/>
      <x:color rgb="FF0F1011"/>
      <x:name val="Arial"/>
    </x:font>
    <x:font>
      <x:b/>
      <x:sz val="17"/>
      <x:color rgb="FF0F1011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F"/>
      </x:patternFill>
    </x:fill>
    <x:fill>
      <x:patternFill patternType="solid">
        <x:fgColor rgb="FF0F1011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0"/>
    </x:xf>
    <x:xf numFmtId="0" fontId="1" fillId="0" borderId="0" xfId="0" applyNumberFormat="1" applyFont="1" applyFill="1" applyBorder="1" applyAlignment="1">
      <x:alignment vertical="top" wrapText="0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3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3" fillId="3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f1345a940c4197" /><Relationship Type="http://schemas.openxmlformats.org/officeDocument/2006/relationships/theme" Target="/xl/theme/theme1.xml" Id="Rdf199326e51d4f2e" /><Relationship Type="http://schemas.openxmlformats.org/officeDocument/2006/relationships/sharedStrings" Target="/xl/sharedStrings.xml" Id="R5f55c9b5d225464a" /><Relationship Type="http://schemas.openxmlformats.org/officeDocument/2006/relationships/worksheet" Target="/xl/worksheets/sheet1.xml" Id="R9e294c8c38e6443e" /><Relationship Type="http://schemas.openxmlformats.org/officeDocument/2006/relationships/worksheet" Target="/xl/worksheets/sheet2.xml" Id="R998ffaafe3c649b8" /><Relationship Type="http://schemas.openxmlformats.org/officeDocument/2006/relationships/worksheet" Target="/xl/worksheets/sheet3.xml" Id="Rbbc45980bbf047b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5" customHeight="1">
      <x:c r="A1" s="5" t="str">
        <x:v>Changeover schedule</x:v>
      </x:c>
      <x:c r="B1" s="3"/>
      <x:c r="C1" s="3"/>
      <x:c r="D1" s="3"/>
      <x:c r="E1" s="3"/>
      <x:c r="F1" s="3"/>
      <x:c r="G1" s="3"/>
    </x:row>
    <x:row r="2" ht="30" customHeight="1">
      <x:c r="A2" s="6" t="str">
        <x:v>Fictional example. Repeated four-product cycle; no other production losses.</x:v>
      </x:c>
      <x:c r="B2" s="3"/>
      <x:c r="C2" s="3"/>
      <x:c r="D2" s="3"/>
      <x:c r="E2" s="3"/>
      <x:c r="F2" s="3"/>
      <x:c r="G2" s="3"/>
    </x:row>
    <x:row r="3" ht="30" customHeight="1">
      <x:c r="A3" s="3"/>
      <x:c r="B3" s="3" t="str">
        <x:v>Current</x:v>
      </x:c>
      <x:c r="C3" s="3" t="str">
        <x:v>Proposed</x:v>
      </x:c>
      <x:c r="D3" s="3"/>
      <x:c r="E3" s="3" t="str">
        <x:v>Input check</x:v>
      </x:c>
      <x:c r="F3" s="3"/>
      <x:c r="G3" s="3"/>
    </x:row>
    <x:row r="4" ht="36" customHeight="1">
      <x:c r="A4" s="3" t="str">
        <x:v>Available min / working day</x:v>
      </x:c>
      <x:c r="B4" s="13" t="n">
        <x:v>480</x:v>
      </x:c>
      <x:c r="C4" s="14"/>
      <x:c r="D4" s="3"/>
      <x:c r="E4" s="3" t="str">
        <x:f>IF(OR(COUNT(B4,B5:C6,B11:C14)&lt;&gt;13,A11="",A12="",A13="",A14=""),"Enter all numeric inputs",IF(OR(B4&lt;=0,MIN(B5:C5)&lt;0,MIN(B6:C6)&lt;=0,MIN(B11:B14)&lt;0,MIN(C11:C14)&lt;=0),"Use positive time/cycles; nonnegative demand/setup",""))</x:f>
      </x:c>
      <x:c r="F4" s="3"/>
      <x:c r="G4" s="3"/>
    </x:row>
    <x:row r="5" ht="36" customHeight="1">
      <x:c r="A5" s="3" t="str">
        <x:v>Setup min / product change</x:v>
      </x:c>
      <x:c r="B5" s="13" t="n">
        <x:v>45</x:v>
      </x:c>
      <x:c r="C5" s="13" t="n">
        <x:v>15</x:v>
      </x:c>
      <x:c r="D5" s="3"/>
      <x:c r="E5" s="3"/>
      <x:c r="F5" s="3"/>
      <x:c r="G5" s="3"/>
    </x:row>
    <x:row r="6" ht="30" customHeight="1">
      <x:c r="A6" s="3" t="str">
        <x:v>Repeat cycle / working days</x:v>
      </x:c>
      <x:c r="B6" s="13" t="n">
        <x:v>3</x:v>
      </x:c>
      <x:c r="C6" s="13" t="n">
        <x:v>1</x:v>
      </x:c>
      <x:c r="D6" s="3"/>
      <x:c r="E6" s="3"/>
      <x:c r="F6" s="3"/>
      <x:c r="G6" s="3"/>
    </x:row>
    <x:row r="7" ht="30" customHeight="1">
      <x:c r="A7" s="3"/>
      <x:c r="B7" s="14"/>
      <x:c r="C7" s="14"/>
      <x:c r="D7" s="3"/>
      <x:c r="E7" s="3"/>
      <x:c r="F7" s="3"/>
      <x:c r="G7" s="3"/>
    </x:row>
    <x:row r="8" ht="30" customHeight="1">
      <x:c r="A8" s="3"/>
      <x:c r="B8" s="14"/>
      <x:c r="C8" s="14"/>
      <x:c r="D8" s="3"/>
      <x:c r="E8" s="3"/>
      <x:c r="F8" s="3"/>
      <x:c r="G8" s="3"/>
    </x:row>
    <x:row r="9" ht="30" customHeight="1">
      <x:c r="A9" s="3"/>
      <x:c r="B9" s="14"/>
      <x:c r="C9" s="14"/>
      <x:c r="D9" s="3"/>
      <x:c r="E9" s="3"/>
      <x:c r="F9" s="3"/>
      <x:c r="G9" s="3"/>
    </x:row>
    <x:row r="10" ht="42" customHeight="1">
      <x:c r="A10" s="10" t="str">
        <x:v>Product</x:v>
      </x:c>
      <x:c r="B10" s="15" t="str">
        <x:v>Demand units / day</x:v>
      </x:c>
      <x:c r="C10" s="15" t="str">
        <x:v>Run min / unit</x:v>
      </x:c>
      <x:c r="D10" s="11" t="str">
        <x:v>Current batch units</x:v>
      </x:c>
      <x:c r="E10" s="12" t="str">
        <x:v>Proposed batch units</x:v>
      </x:c>
      <x:c r="F10" s="3"/>
      <x:c r="G10" s="3"/>
    </x:row>
    <x:row r="11" ht="30" customHeight="1">
      <x:c r="A11" s="7" t="str">
        <x:v>A</x:v>
      </x:c>
      <x:c r="B11" s="13" t="n">
        <x:v>100</x:v>
      </x:c>
      <x:c r="C11" s="13" t="n">
        <x:v>1</x:v>
      </x:c>
      <x:c r="D11" s="3" t="n">
        <x:f>IF($E$4&lt;&gt;"","Correct inputs",B11*$B$6)</x:f>
        <x:v>300</x:v>
      </x:c>
      <x:c r="E11" s="3" t="n">
        <x:f>IF($E$4&lt;&gt;"","Correct inputs",B11*$C$6)</x:f>
        <x:v>100</x:v>
      </x:c>
      <x:c r="F11" s="3"/>
      <x:c r="G11" s="3"/>
    </x:row>
    <x:row r="12" ht="30" customHeight="1">
      <x:c r="A12" s="7" t="str">
        <x:v>B</x:v>
      </x:c>
      <x:c r="B12" s="13" t="n">
        <x:v>100</x:v>
      </x:c>
      <x:c r="C12" s="13" t="n">
        <x:v>1</x:v>
      </x:c>
      <x:c r="D12" s="3" t="n">
        <x:f>IF($E$4&lt;&gt;"","Correct inputs",B12*$B$6)</x:f>
        <x:v>300</x:v>
      </x:c>
      <x:c r="E12" s="3" t="n">
        <x:f>IF($E$4&lt;&gt;"","Correct inputs",B12*$C$6)</x:f>
        <x:v>100</x:v>
      </x:c>
      <x:c r="F12" s="3"/>
      <x:c r="G12" s="3"/>
    </x:row>
    <x:row r="13" ht="30" customHeight="1">
      <x:c r="A13" s="7" t="str">
        <x:v>C</x:v>
      </x:c>
      <x:c r="B13" s="13" t="n">
        <x:v>100</x:v>
      </x:c>
      <x:c r="C13" s="13" t="n">
        <x:v>1</x:v>
      </x:c>
      <x:c r="D13" s="3" t="n">
        <x:f>IF($E$4&lt;&gt;"","Correct inputs",B13*$B$6)</x:f>
        <x:v>300</x:v>
      </x:c>
      <x:c r="E13" s="3" t="n">
        <x:f>IF($E$4&lt;&gt;"","Correct inputs",B13*$C$6)</x:f>
        <x:v>100</x:v>
      </x:c>
      <x:c r="F13" s="3"/>
      <x:c r="G13" s="3"/>
    </x:row>
    <x:row r="14" ht="30" customHeight="1">
      <x:c r="A14" s="7" t="str">
        <x:v>D</x:v>
      </x:c>
      <x:c r="B14" s="13" t="n">
        <x:v>100</x:v>
      </x:c>
      <x:c r="C14" s="13" t="n">
        <x:v>1</x:v>
      </x:c>
      <x:c r="D14" s="3" t="n">
        <x:f>IF($E$4&lt;&gt;"","Correct inputs",B14*$B$6)</x:f>
        <x:v>300</x:v>
      </x:c>
      <x:c r="E14" s="3" t="n">
        <x:f>IF($E$4&lt;&gt;"","Correct inputs",B14*$C$6)</x:f>
        <x:v>100</x:v>
      </x:c>
      <x:c r="F14" s="3"/>
      <x:c r="G14" s="3"/>
    </x:row>
    <x:row r="15" ht="30" customHeight="1">
      <x:c r="A15" s="3"/>
      <x:c r="B15" s="14"/>
      <x:c r="C15" s="14"/>
      <x:c r="D15" s="3"/>
      <x:c r="E15" s="3"/>
      <x:c r="F15" s="3"/>
      <x:c r="G15" s="3"/>
    </x:row>
    <x:row r="16" ht="30" customHeight="1">
      <x:c r="A16" s="3" t="str">
        <x:v>Changes per repeated cycle</x:v>
      </x:c>
      <x:c r="B16" s="14" t="n">
        <x:f>COUNTA(A11:A14)</x:f>
        <x:v>4</x:v>
      </x:c>
      <x:c r="C16" s="14" t="n">
        <x:f>B16</x:f>
        <x:v>4</x:v>
      </x:c>
      <x:c r="D16" s="3"/>
      <x:c r="E16" s="3"/>
      <x:c r="F16" s="3"/>
      <x:c r="G16" s="3"/>
    </x:row>
    <x:row r="17" ht="30" customHeight="1">
      <x:c r="A17" s="3"/>
      <x:c r="B17" s="14"/>
      <x:c r="C17" s="14"/>
      <x:c r="D17" s="3"/>
      <x:c r="E17" s="3"/>
      <x:c r="F17" s="3"/>
      <x:c r="G17" s="3"/>
    </x:row>
    <x:row r="18" ht="30" customHeight="1">
      <x:c r="A18" s="3" t="str">
        <x:v>Run min / day</x:v>
      </x:c>
      <x:c r="B18" s="14" t="n">
        <x:f>IF($E$4&lt;&gt;"","Correct inputs",SUMPRODUCT($B$11:$B$14,$C$11:$C$14))</x:f>
        <x:v>400</x:v>
      </x:c>
      <x:c r="C18" s="14" t="n">
        <x:f>IF($E$4&lt;&gt;"","Correct inputs",SUMPRODUCT($B$11:$B$14,$C$11:$C$14))</x:f>
        <x:v>400</x:v>
      </x:c>
      <x:c r="D18" s="3"/>
      <x:c r="E18" s="3"/>
      <x:c r="F18" s="3"/>
      <x:c r="G18" s="3"/>
    </x:row>
    <x:row r="19" ht="30" customHeight="1">
      <x:c r="A19" s="3" t="str">
        <x:v>Setup min / day</x:v>
      </x:c>
      <x:c r="B19" s="14" t="n">
        <x:f>IF($E$4&lt;&gt;"","Correct inputs",B16*B5/B6)</x:f>
        <x:v>60</x:v>
      </x:c>
      <x:c r="C19" s="14" t="n">
        <x:f>IF($E$4&lt;&gt;"","Correct inputs",C16*C5/C6)</x:f>
        <x:v>60</x:v>
      </x:c>
      <x:c r="D19" s="3"/>
      <x:c r="E19" s="3"/>
      <x:c r="F19" s="3"/>
      <x:c r="G19" s="3"/>
    </x:row>
    <x:row r="20" ht="30" customHeight="1">
      <x:c r="A20" s="3" t="str">
        <x:v>Total min / day</x:v>
      </x:c>
      <x:c r="B20" s="14" t="n">
        <x:f>IF($E$4&lt;&gt;"","Correct inputs",B18+B19)</x:f>
        <x:v>460</x:v>
      </x:c>
      <x:c r="C20" s="14" t="n">
        <x:f>IF($E$4&lt;&gt;"","Correct inputs",C18+C19)</x:f>
        <x:v>460</x:v>
      </x:c>
      <x:c r="D20" s="3"/>
      <x:c r="E20" s="3"/>
      <x:c r="F20" s="3"/>
      <x:c r="G20" s="3"/>
    </x:row>
    <x:row r="21" ht="30" customHeight="1">
      <x:c r="A21" s="3" t="str">
        <x:v>Spare min / day</x:v>
      </x:c>
      <x:c r="B21" s="14" t="n">
        <x:f>IF($E$4&lt;&gt;"","Correct inputs",$B$4-B20)</x:f>
        <x:v>20</x:v>
      </x:c>
      <x:c r="C21" s="14" t="n">
        <x:f>IF($E$4&lt;&gt;"","Correct inputs",$B$4-C20)</x:f>
        <x:v>20</x:v>
      </x:c>
      <x:c r="D21" s="3"/>
      <x:c r="E21" s="3"/>
      <x:c r="F21" s="3"/>
      <x:c r="G21" s="3"/>
    </x:row>
    <x:row r="22" ht="48" customHeight="1">
      <x:c r="A22" s="3" t="str">
        <x:v>Capacity check</x:v>
      </x:c>
      <x:c r="B22" s="3" t="str">
        <x:f>IF($E$4&lt;&gt;"","Correct inputs",IF(B21&lt;0,"Exceeds available time","Fits stated time"))</x:f>
        <x:v>Fits stated time</x:v>
      </x:c>
      <x:c r="C22" s="3" t="str">
        <x:f>IF($E$4&lt;&gt;"","Correct inputs",IF(C21&lt;0,"Exceeds available time","Fits stated time"))</x:f>
        <x:v>Fits stated time</x:v>
      </x:c>
      <x:c r="D22" s="3"/>
      <x:c r="E22" s="3"/>
      <x:c r="F22" s="3"/>
      <x:c r="G22" s="3"/>
    </x:row>
    <x:row r="23" ht="30" customHeight="1">
      <x:c r="A23" s="3"/>
      <x:c r="B23" s="3"/>
      <x:c r="C23" s="3"/>
      <x:c r="D23" s="3"/>
      <x:c r="E23" s="3"/>
      <x:c r="F23" s="3"/>
      <x:c r="G23" s="3"/>
    </x:row>
    <x:row r="24" ht="30" customHeight="1">
      <x:c r="A24" s="3"/>
      <x:c r="B24" s="3"/>
      <x:c r="C24" s="3"/>
      <x:c r="D24" s="3"/>
      <x:c r="E24" s="3"/>
      <x:c r="F24" s="3"/>
      <x:c r="G24" s="3"/>
    </x:row>
    <x:row r="25" ht="30" customHeight="1">
      <x:c r="A25" s="6" t="str">
        <x:v>Each product has one run per cycle. Count the return change from the last product to the first.</x:v>
      </x:c>
      <x:c r="B25" s="3"/>
      <x:c r="C25" s="3"/>
      <x:c r="D25" s="3"/>
      <x:c r="E25" s="3"/>
      <x:c r="F25" s="3"/>
      <x:c r="G25" s="3"/>
    </x:row>
    <x:row r="26" ht="30" customHeight="1">
      <x:c r="A26" s="6" t="str">
        <x:v>Average daily feasibility is not a detailed sequence plan. Allow for downtime, scrap and setup variation.</x:v>
      </x:c>
      <x:c r="B26" s="3"/>
      <x:c r="C26" s="3"/>
      <x:c r="D26" s="3"/>
      <x:c r="E26" s="3"/>
      <x:c r="F26" s="3"/>
      <x:c r="G26" s="3"/>
    </x:row>
    <x:row r="27" ht="30" customHeight="1">
      <x:c r="A27" s="6" t="str">
        <x:v>Amber cells are editable. Demand and run time must use the same unit. The schedule does not calculate cash savings.</x:v>
      </x:c>
      <x:c r="B27" s="3"/>
      <x:c r="C27" s="3"/>
      <x:c r="D27" s="3"/>
      <x:c r="E27" s="3"/>
      <x:c r="F27" s="3"/>
      <x:c r="G27" s="3"/>
    </x:row>
    <x:row r="28" ht="30" customHeight="1">
      <x:c r="A28" s="3"/>
      <x:c r="B28" s="3"/>
      <x:c r="C28" s="3"/>
      <x:c r="D28" s="3"/>
      <x:c r="E28" s="3"/>
      <x:c r="F28" s="3"/>
      <x:c r="G28" s="3"/>
    </x:row>
    <x:row r="29" ht="30" customHeight="1">
      <x:c r="A29" s="6" t="str">
        <x:v>Method: https://www.leanproduction.com/smed/</x:v>
      </x:c>
      <x:c r="B29" s="3"/>
      <x:c r="C29" s="3"/>
      <x:c r="D29" s="3"/>
      <x:c r="E29" s="3"/>
      <x:c r="F29" s="3"/>
      <x:c r="G29" s="3"/>
    </x:row>
    <x:row r="30" ht="30" customHeight="1">
      <x:c r="A30" s="3"/>
      <x:c r="B30" s="3"/>
      <x:c r="C30" s="3"/>
      <x:c r="D30" s="3"/>
      <x:c r="E30" s="3"/>
      <x:c r="F30" s="3"/>
      <x:c r="G30" s="3"/>
    </x:row>
    <x:row r="31" ht="30" customHeight="1">
      <x:c r="A31" s="3"/>
      <x:c r="B31" s="3"/>
      <x:c r="C31" s="3"/>
      <x:c r="D31" s="3"/>
      <x:c r="E31" s="3"/>
      <x:c r="F31" s="3"/>
      <x:c r="G31" s="3"/>
    </x:row>
    <x:row r="32" ht="30" customHeight="1">
      <x:c r="A32" s="3"/>
      <x:c r="B32" s="3"/>
      <x:c r="C32" s="3"/>
      <x:c r="D32" s="3"/>
      <x:c r="E32" s="3"/>
      <x:c r="F32" s="3"/>
      <x:c r="G32" s="3"/>
    </x:row>
    <x:row r="33" ht="30" customHeight="1">
      <x:c r="A33" s="3"/>
      <x:c r="B33" s="3"/>
      <x:c r="C33" s="3"/>
      <x:c r="D33" s="3"/>
      <x:c r="E33" s="3"/>
      <x:c r="F33" s="3"/>
      <x:c r="G33" s="3"/>
    </x:row>
    <x:row r="34" ht="30" customHeight="1">
      <x:c r="A34" s="3"/>
      <x:c r="B34" s="3"/>
      <x:c r="C34" s="3"/>
      <x:c r="D34" s="3"/>
      <x:c r="E34" s="3"/>
      <x:c r="F34" s="3"/>
      <x:c r="G34" s="3"/>
    </x:row>
  </x:sheetData>
  <x:mergeCells>
    <x:mergeCell ref="E4:G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35" customHeight="1">
      <x:c r="A1" s="5" t="str">
        <x:v>Changeover schedule</x:v>
      </x:c>
      <x:c r="B1" s="3"/>
      <x:c r="C1" s="3"/>
      <x:c r="D1" s="3"/>
      <x:c r="E1" s="3"/>
      <x:c r="F1" s="3"/>
      <x:c r="G1" s="3"/>
    </x:row>
    <x:row r="2" ht="30" customHeight="1">
      <x:c r="A2" s="6" t="str">
        <x:v>Enter four products sharing one cell. Add losses to run time or reduce available time.</x:v>
      </x:c>
      <x:c r="B2" s="3"/>
      <x:c r="C2" s="3"/>
      <x:c r="D2" s="3"/>
      <x:c r="E2" s="3"/>
      <x:c r="F2" s="3"/>
      <x:c r="G2" s="3"/>
    </x:row>
    <x:row r="3" ht="30" customHeight="1">
      <x:c r="A3" s="3"/>
      <x:c r="B3" s="3" t="str">
        <x:v>Current</x:v>
      </x:c>
      <x:c r="C3" s="3" t="str">
        <x:v>Proposed</x:v>
      </x:c>
      <x:c r="D3" s="3"/>
      <x:c r="E3" s="3" t="str">
        <x:v>Input check</x:v>
      </x:c>
      <x:c r="F3" s="3"/>
      <x:c r="G3" s="3"/>
    </x:row>
    <x:row r="4" ht="36" customHeight="1">
      <x:c r="A4" s="3" t="str">
        <x:v>Available min / working day</x:v>
      </x:c>
      <x:c r="B4" s="13"/>
      <x:c r="C4" s="14"/>
      <x:c r="D4" s="3"/>
      <x:c r="E4" s="3" t="str">
        <x:f>IF(OR(COUNT(B4,B5:C6,B11:C14)&lt;&gt;13,A11="",A12="",A13="",A14=""),"Enter all numeric inputs",IF(OR(B4&lt;=0,MIN(B5:C5)&lt;0,MIN(B6:C6)&lt;=0,MIN(B11:B14)&lt;0,MIN(C11:C14)&lt;=0),"Use positive time/cycles; nonnegative demand/setup",""))</x:f>
        <x:v>Enter all numeric inputs</x:v>
      </x:c>
      <x:c r="F4" s="3"/>
      <x:c r="G4" s="3"/>
    </x:row>
    <x:row r="5" ht="36" customHeight="1">
      <x:c r="A5" s="3" t="str">
        <x:v>Setup min / product change</x:v>
      </x:c>
      <x:c r="B5" s="13"/>
      <x:c r="C5" s="13"/>
      <x:c r="D5" s="3"/>
      <x:c r="E5" s="3"/>
      <x:c r="F5" s="3"/>
      <x:c r="G5" s="3"/>
    </x:row>
    <x:row r="6" ht="30" customHeight="1">
      <x:c r="A6" s="3" t="str">
        <x:v>Repeat cycle / working days</x:v>
      </x:c>
      <x:c r="B6" s="13"/>
      <x:c r="C6" s="13"/>
      <x:c r="D6" s="3"/>
      <x:c r="E6" s="3"/>
      <x:c r="F6" s="3"/>
      <x:c r="G6" s="3"/>
    </x:row>
    <x:row r="7" ht="30" customHeight="1">
      <x:c r="A7" s="3"/>
      <x:c r="B7" s="14"/>
      <x:c r="C7" s="14"/>
      <x:c r="D7" s="3"/>
      <x:c r="E7" s="3"/>
      <x:c r="F7" s="3"/>
      <x:c r="G7" s="3"/>
    </x:row>
    <x:row r="8" ht="30" customHeight="1">
      <x:c r="A8" s="3"/>
      <x:c r="B8" s="14"/>
      <x:c r="C8" s="14"/>
      <x:c r="D8" s="3"/>
      <x:c r="E8" s="3"/>
      <x:c r="F8" s="3"/>
      <x:c r="G8" s="3"/>
    </x:row>
    <x:row r="9" ht="30" customHeight="1">
      <x:c r="A9" s="3"/>
      <x:c r="B9" s="14"/>
      <x:c r="C9" s="14"/>
      <x:c r="D9" s="3"/>
      <x:c r="E9" s="3"/>
      <x:c r="F9" s="3"/>
      <x:c r="G9" s="3"/>
    </x:row>
    <x:row r="10" ht="42" customHeight="1">
      <x:c r="A10" s="10" t="str">
        <x:v>Product</x:v>
      </x:c>
      <x:c r="B10" s="15" t="str">
        <x:v>Demand units / day</x:v>
      </x:c>
      <x:c r="C10" s="15" t="str">
        <x:v>Run min / unit</x:v>
      </x:c>
      <x:c r="D10" s="11" t="str">
        <x:v>Current batch units</x:v>
      </x:c>
      <x:c r="E10" s="12" t="str">
        <x:v>Proposed batch units</x:v>
      </x:c>
      <x:c r="F10" s="3"/>
      <x:c r="G10" s="3"/>
    </x:row>
    <x:row r="11" ht="30" customHeight="1">
      <x:c r="A11" s="7"/>
      <x:c r="B11" s="13"/>
      <x:c r="C11" s="13"/>
      <x:c r="D11" s="3" t="str">
        <x:f>IF($E$4&lt;&gt;"","Correct inputs",B11*$B$6)</x:f>
        <x:v>Correct inputs</x:v>
      </x:c>
      <x:c r="E11" s="3" t="str">
        <x:f>IF($E$4&lt;&gt;"","Correct inputs",B11*$C$6)</x:f>
        <x:v>Correct inputs</x:v>
      </x:c>
      <x:c r="F11" s="3"/>
      <x:c r="G11" s="3"/>
    </x:row>
    <x:row r="12" ht="30" customHeight="1">
      <x:c r="A12" s="7"/>
      <x:c r="B12" s="13"/>
      <x:c r="C12" s="13"/>
      <x:c r="D12" s="3" t="str">
        <x:f>IF($E$4&lt;&gt;"","Correct inputs",B12*$B$6)</x:f>
        <x:v>Correct inputs</x:v>
      </x:c>
      <x:c r="E12" s="3" t="str">
        <x:f>IF($E$4&lt;&gt;"","Correct inputs",B12*$C$6)</x:f>
        <x:v>Correct inputs</x:v>
      </x:c>
      <x:c r="F12" s="3"/>
      <x:c r="G12" s="3"/>
    </x:row>
    <x:row r="13" ht="30" customHeight="1">
      <x:c r="A13" s="7"/>
      <x:c r="B13" s="13"/>
      <x:c r="C13" s="13"/>
      <x:c r="D13" s="3" t="str">
        <x:f>IF($E$4&lt;&gt;"","Correct inputs",B13*$B$6)</x:f>
        <x:v>Correct inputs</x:v>
      </x:c>
      <x:c r="E13" s="3" t="str">
        <x:f>IF($E$4&lt;&gt;"","Correct inputs",B13*$C$6)</x:f>
        <x:v>Correct inputs</x:v>
      </x:c>
      <x:c r="F13" s="3"/>
      <x:c r="G13" s="3"/>
    </x:row>
    <x:row r="14" ht="30" customHeight="1">
      <x:c r="A14" s="7"/>
      <x:c r="B14" s="13"/>
      <x:c r="C14" s="13"/>
      <x:c r="D14" s="3" t="str">
        <x:f>IF($E$4&lt;&gt;"","Correct inputs",B14*$B$6)</x:f>
        <x:v>Correct inputs</x:v>
      </x:c>
      <x:c r="E14" s="3" t="str">
        <x:f>IF($E$4&lt;&gt;"","Correct inputs",B14*$C$6)</x:f>
        <x:v>Correct inputs</x:v>
      </x:c>
      <x:c r="F14" s="3"/>
      <x:c r="G14" s="3"/>
    </x:row>
    <x:row r="15" ht="30" customHeight="1">
      <x:c r="A15" s="3"/>
      <x:c r="B15" s="14"/>
      <x:c r="C15" s="14"/>
      <x:c r="D15" s="3"/>
      <x:c r="E15" s="3"/>
      <x:c r="F15" s="3"/>
      <x:c r="G15" s="3"/>
    </x:row>
    <x:row r="16" ht="30" customHeight="1">
      <x:c r="A16" s="3" t="str">
        <x:v>Changes per repeated cycle</x:v>
      </x:c>
      <x:c r="B16" s="14" t="n">
        <x:f>COUNTA(A11:A14)</x:f>
        <x:v>0</x:v>
      </x:c>
      <x:c r="C16" s="14" t="n">
        <x:f>B16</x:f>
        <x:v>0</x:v>
      </x:c>
      <x:c r="D16" s="3"/>
      <x:c r="E16" s="3"/>
      <x:c r="F16" s="3"/>
      <x:c r="G16" s="3"/>
    </x:row>
    <x:row r="17" ht="30" customHeight="1">
      <x:c r="A17" s="3"/>
      <x:c r="B17" s="14"/>
      <x:c r="C17" s="14"/>
      <x:c r="D17" s="3"/>
      <x:c r="E17" s="3"/>
      <x:c r="F17" s="3"/>
      <x:c r="G17" s="3"/>
    </x:row>
    <x:row r="18" ht="30" customHeight="1">
      <x:c r="A18" s="3" t="str">
        <x:v>Run min / day</x:v>
      </x:c>
      <x:c r="B18" s="14" t="str">
        <x:f>IF($E$4&lt;&gt;"","Correct inputs",SUMPRODUCT($B$11:$B$14,$C$11:$C$14))</x:f>
        <x:v>Correct inputs</x:v>
      </x:c>
      <x:c r="C18" s="14" t="str">
        <x:f>IF($E$4&lt;&gt;"","Correct inputs",SUMPRODUCT($B$11:$B$14,$C$11:$C$14))</x:f>
        <x:v>Correct inputs</x:v>
      </x:c>
      <x:c r="D18" s="3"/>
      <x:c r="E18" s="3"/>
      <x:c r="F18" s="3"/>
      <x:c r="G18" s="3"/>
    </x:row>
    <x:row r="19" ht="30" customHeight="1">
      <x:c r="A19" s="3" t="str">
        <x:v>Setup min / day</x:v>
      </x:c>
      <x:c r="B19" s="14" t="str">
        <x:f>IF($E$4&lt;&gt;"","Correct inputs",B16*B5/B6)</x:f>
        <x:v>Correct inputs</x:v>
      </x:c>
      <x:c r="C19" s="14" t="str">
        <x:f>IF($E$4&lt;&gt;"","Correct inputs",C16*C5/C6)</x:f>
        <x:v>Correct inputs</x:v>
      </x:c>
      <x:c r="D19" s="3"/>
      <x:c r="E19" s="3"/>
      <x:c r="F19" s="3"/>
      <x:c r="G19" s="3"/>
    </x:row>
    <x:row r="20" ht="30" customHeight="1">
      <x:c r="A20" s="3" t="str">
        <x:v>Total min / day</x:v>
      </x:c>
      <x:c r="B20" s="14" t="str">
        <x:f>IF($E$4&lt;&gt;"","Correct inputs",B18+B19)</x:f>
        <x:v>Correct inputs</x:v>
      </x:c>
      <x:c r="C20" s="14" t="str">
        <x:f>IF($E$4&lt;&gt;"","Correct inputs",C18+C19)</x:f>
        <x:v>Correct inputs</x:v>
      </x:c>
      <x:c r="D20" s="3"/>
      <x:c r="E20" s="3"/>
      <x:c r="F20" s="3"/>
      <x:c r="G20" s="3"/>
    </x:row>
    <x:row r="21" ht="30" customHeight="1">
      <x:c r="A21" s="3" t="str">
        <x:v>Spare min / day</x:v>
      </x:c>
      <x:c r="B21" s="14" t="str">
        <x:f>IF($E$4&lt;&gt;"","Correct inputs",$B$4-B20)</x:f>
        <x:v>Correct inputs</x:v>
      </x:c>
      <x:c r="C21" s="14" t="str">
        <x:f>IF($E$4&lt;&gt;"","Correct inputs",$B$4-C20)</x:f>
        <x:v>Correct inputs</x:v>
      </x:c>
      <x:c r="D21" s="3"/>
      <x:c r="E21" s="3"/>
      <x:c r="F21" s="3"/>
      <x:c r="G21" s="3"/>
    </x:row>
    <x:row r="22" ht="48" customHeight="1">
      <x:c r="A22" s="3" t="str">
        <x:v>Capacity check</x:v>
      </x:c>
      <x:c r="B22" s="3" t="str">
        <x:f>IF($E$4&lt;&gt;"","Correct inputs",IF(B21&lt;0,"Exceeds available time","Fits stated time"))</x:f>
        <x:v>Correct inputs</x:v>
      </x:c>
      <x:c r="C22" s="3" t="str">
        <x:f>IF($E$4&lt;&gt;"","Correct inputs",IF(C21&lt;0,"Exceeds available time","Fits stated time"))</x:f>
        <x:v>Correct inputs</x:v>
      </x:c>
      <x:c r="D22" s="3"/>
      <x:c r="E22" s="3"/>
      <x:c r="F22" s="3"/>
      <x:c r="G22" s="3"/>
    </x:row>
    <x:row r="23" ht="30" customHeight="1">
      <x:c r="A23" s="3"/>
      <x:c r="B23" s="3"/>
      <x:c r="C23" s="3"/>
      <x:c r="D23" s="3"/>
      <x:c r="E23" s="3"/>
      <x:c r="F23" s="3"/>
      <x:c r="G23" s="3"/>
    </x:row>
    <x:row r="24" ht="30" customHeight="1">
      <x:c r="A24" s="3"/>
      <x:c r="B24" s="3"/>
      <x:c r="C24" s="3"/>
      <x:c r="D24" s="3"/>
      <x:c r="E24" s="3"/>
      <x:c r="F24" s="3"/>
      <x:c r="G24" s="3"/>
    </x:row>
    <x:row r="25" ht="30" customHeight="1">
      <x:c r="A25" s="6" t="str">
        <x:v>Each product has one run per cycle. Count the return change from the last product to the first.</x:v>
      </x:c>
      <x:c r="B25" s="3"/>
      <x:c r="C25" s="3"/>
      <x:c r="D25" s="3"/>
      <x:c r="E25" s="3"/>
      <x:c r="F25" s="3"/>
      <x:c r="G25" s="3"/>
    </x:row>
    <x:row r="26" ht="30" customHeight="1">
      <x:c r="A26" s="6" t="str">
        <x:v>Average daily feasibility is not a detailed sequence plan. Allow for downtime, scrap and setup variation.</x:v>
      </x:c>
      <x:c r="B26" s="3"/>
      <x:c r="C26" s="3"/>
      <x:c r="D26" s="3"/>
      <x:c r="E26" s="3"/>
      <x:c r="F26" s="3"/>
      <x:c r="G26" s="3"/>
    </x:row>
    <x:row r="27" ht="30" customHeight="1">
      <x:c r="A27" s="6" t="str">
        <x:v>Amber cells are editable. Demand and run time must use the same unit. The schedule does not calculate cash savings.</x:v>
      </x:c>
      <x:c r="B27" s="3"/>
      <x:c r="C27" s="3"/>
      <x:c r="D27" s="3"/>
      <x:c r="E27" s="3"/>
      <x:c r="F27" s="3"/>
      <x:c r="G27" s="3"/>
    </x:row>
    <x:row r="28" ht="30" customHeight="1">
      <x:c r="A28" s="3"/>
      <x:c r="B28" s="3"/>
      <x:c r="C28" s="3"/>
      <x:c r="D28" s="3"/>
      <x:c r="E28" s="3"/>
      <x:c r="F28" s="3"/>
      <x:c r="G28" s="3"/>
    </x:row>
    <x:row r="29" ht="30" customHeight="1">
      <x:c r="A29" s="6" t="str">
        <x:v>Method: https://www.leanproduction.com/smed/</x:v>
      </x:c>
      <x:c r="B29" s="3"/>
      <x:c r="C29" s="3"/>
      <x:c r="D29" s="3"/>
      <x:c r="E29" s="3"/>
      <x:c r="F29" s="3"/>
      <x:c r="G29" s="3"/>
    </x:row>
    <x:row r="30" ht="30" customHeight="1">
      <x:c r="A30" s="3"/>
      <x:c r="B30" s="3"/>
      <x:c r="C30" s="3"/>
      <x:c r="D30" s="3"/>
      <x:c r="E30" s="3"/>
      <x:c r="F30" s="3"/>
      <x:c r="G30" s="3"/>
    </x:row>
    <x:row r="31" ht="30" customHeight="1">
      <x:c r="A31" s="3"/>
      <x:c r="B31" s="3"/>
      <x:c r="C31" s="3"/>
      <x:c r="D31" s="3"/>
      <x:c r="E31" s="3"/>
      <x:c r="F31" s="3"/>
      <x:c r="G31" s="3"/>
    </x:row>
    <x:row r="32" ht="30" customHeight="1">
      <x:c r="A32" s="3"/>
      <x:c r="B32" s="3"/>
      <x:c r="C32" s="3"/>
      <x:c r="D32" s="3"/>
      <x:c r="E32" s="3"/>
      <x:c r="F32" s="3"/>
      <x:c r="G32" s="3"/>
    </x:row>
    <x:row r="33" ht="30" customHeight="1">
      <x:c r="A33" s="3"/>
      <x:c r="B33" s="3"/>
      <x:c r="C33" s="3"/>
      <x:c r="D33" s="3"/>
      <x:c r="E33" s="3"/>
      <x:c r="F33" s="3"/>
      <x:c r="G33" s="3"/>
    </x:row>
    <x:row r="34" ht="30" customHeight="1">
      <x:c r="A34" s="3"/>
      <x:c r="B34" s="3"/>
      <x:c r="C34" s="3"/>
      <x:c r="D34" s="3"/>
      <x:c r="E34" s="3"/>
      <x:c r="F34" s="3"/>
      <x:c r="G34" s="3"/>
    </x:row>
  </x:sheetData>
  <x:mergeCells>
    <x:mergeCell ref="E4:G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32" hidden="0" customWidth="1"/>
    <x:col min="6" max="6" width="32" hidden="0" customWidth="1"/>
    <x:col min="7" max="7" width="32" hidden="0" customWidth="1"/>
    <x:col min="8" max="8" width="18" hidden="0" customWidth="1"/>
    <x:col min="9" max="9" width="18" hidden="0" customWidth="1"/>
  </x:cols>
  <x:sheetData>
    <x:row r="1" ht="35" customHeight="1">
      <x:c r="A1" s="5" t="str">
        <x:v>Changeover task log</x:v>
      </x:c>
      <x:c r="B1" s="3"/>
      <x:c r="C1" s="3"/>
      <x:c r="D1" s="3"/>
      <x:c r="E1" s="3"/>
      <x:c r="F1" s="3"/>
      <x:c r="G1" s="3"/>
    </x:row>
    <x:row r="2" ht="30" customHeight="1">
      <x:c r="A2" s="6" t="str">
        <x:v>Fictional proposed sequence. Timings are targets, not observed results. Keep acceptance criteria unchanged.</x:v>
      </x:c>
      <x:c r="B2" s="3"/>
      <x:c r="C2" s="3"/>
      <x:c r="D2" s="3"/>
      <x:c r="E2" s="3"/>
      <x:c r="F2" s="3"/>
      <x:c r="G2" s="3"/>
    </x:row>
    <x:row r="3" ht="30" customHeight="1">
      <x:c r="A3" s="3"/>
      <x:c r="B3" s="3"/>
      <x:c r="C3" s="3"/>
      <x:c r="D3" s="3"/>
      <x:c r="E3" s="3"/>
      <x:c r="F3" s="3"/>
      <x:c r="G3" s="3"/>
    </x:row>
    <x:row r="4" ht="30" customHeight="1">
      <x:c r="A4" s="3"/>
      <x:c r="B4" s="3"/>
      <x:c r="C4" s="3"/>
      <x:c r="D4" s="3"/>
      <x:c r="E4" s="3"/>
      <x:c r="F4" s="3"/>
      <x:c r="G4" s="3"/>
    </x:row>
    <x:row r="5" ht="42" customHeight="1">
      <x:c r="A5" s="10" t="str">
        <x:v>Task</x:v>
      </x:c>
      <x:c r="B5" s="11" t="str">
        <x:v>Current stopped min</x:v>
      </x:c>
      <x:c r="C5" s="11" t="str">
        <x:v>Proposed stopped min</x:v>
      </x:c>
      <x:c r="D5" s="11" t="str">
        <x:v>External min</x:v>
      </x:c>
      <x:c r="E5" s="11" t="str">
        <x:v>Proposed change</x:v>
      </x:c>
      <x:c r="F5" s="11" t="str">
        <x:v>Evidence / trial result</x:v>
      </x:c>
      <x:c r="G5" s="12" t="str">
        <x:v>Labour / acceptance</x:v>
      </x:c>
    </x:row>
    <x:row r="6" ht="52" customHeight="1">
      <x:c r="A6" s="7" t="str">
        <x:v>Stage kit</x:v>
      </x:c>
      <x:c r="B6" s="7" t="n">
        <x:v>10</x:v>
      </x:c>
      <x:c r="C6" s="7" t="n">
        <x:v>0</x:v>
      </x:c>
      <x:c r="D6" s="7" t="n">
        <x:v>10</x:v>
      </x:c>
      <x:c r="E6" s="7" t="str">
        <x:v>Prepare before the stop</x:v>
      </x:c>
      <x:c r="F6" s="7"/>
      <x:c r="G6" s="7"/>
    </x:row>
    <x:row r="7" ht="52" customHeight="1">
      <x:c r="A7" s="7" t="str">
        <x:v>Remove tooling</x:v>
      </x:c>
      <x:c r="B7" s="7" t="n">
        <x:v>8</x:v>
      </x:c>
      <x:c r="C7" s="7" t="n">
        <x:v>5</x:v>
      </x:c>
      <x:c r="D7" s="7" t="n">
        <x:v>0</x:v>
      </x:c>
      <x:c r="E7" s="7" t="str">
        <x:v>Approved fastening arrangement</x:v>
      </x:c>
      <x:c r="F7" s="7"/>
      <x:c r="G7" s="7"/>
    </x:row>
    <x:row r="8" ht="52" customHeight="1">
      <x:c r="A8" s="7" t="str">
        <x:v>Fit tooling</x:v>
      </x:c>
      <x:c r="B8" s="7" t="n">
        <x:v>12</x:v>
      </x:c>
      <x:c r="C8" s="7" t="n">
        <x:v>5</x:v>
      </x:c>
      <x:c r="D8" s="7" t="n">
        <x:v>0</x:v>
      </x:c>
      <x:c r="E8" s="7" t="str">
        <x:v>Prepared kit and repeatable location</x:v>
      </x:c>
      <x:c r="F8" s="7"/>
      <x:c r="G8" s="7"/>
    </x:row>
    <x:row r="9" ht="52" customHeight="1">
      <x:c r="A9" s="7" t="str">
        <x:v>Adjust settings</x:v>
      </x:c>
      <x:c r="B9" s="7" t="n">
        <x:v>10</x:v>
      </x:c>
      <x:c r="C9" s="7" t="n">
        <x:v>2</x:v>
      </x:c>
      <x:c r="D9" s="7" t="n">
        <x:v>0</x:v>
      </x:c>
      <x:c r="E9" s="7" t="str">
        <x:v>Checked product settings</x:v>
      </x:c>
      <x:c r="F9" s="7"/>
      <x:c r="G9" s="7"/>
    </x:row>
    <x:row r="10" ht="52" customHeight="1">
      <x:c r="A10" s="7" t="str">
        <x:v>Restart / validate</x:v>
      </x:c>
      <x:c r="B10" s="7" t="n">
        <x:v>5</x:v>
      </x:c>
      <x:c r="C10" s="7" t="n">
        <x:v>3</x:v>
      </x:c>
      <x:c r="D10" s="7" t="n">
        <x:v>0</x:v>
      </x:c>
      <x:c r="E10" s="7" t="str">
        <x:v>Prepared checks, fewer trial adjustments</x:v>
      </x:c>
      <x:c r="F10" s="7"/>
      <x:c r="G10" s="7"/>
    </x:row>
    <x:row r="11" ht="52" customHeight="1">
      <x:c r="A11" s="7"/>
      <x:c r="B11" s="7"/>
      <x:c r="C11" s="7"/>
      <x:c r="D11" s="7"/>
      <x:c r="E11" s="7"/>
      <x:c r="F11" s="7"/>
      <x:c r="G11" s="7"/>
    </x:row>
    <x:row r="12" ht="52" customHeight="1">
      <x:c r="A12" s="7"/>
      <x:c r="B12" s="7"/>
      <x:c r="C12" s="7"/>
      <x:c r="D12" s="7"/>
      <x:c r="E12" s="7"/>
      <x:c r="F12" s="7"/>
      <x:c r="G12" s="7"/>
    </x:row>
    <x:row r="13" ht="52" customHeight="1">
      <x:c r="A13" s="7"/>
      <x:c r="B13" s="7"/>
      <x:c r="C13" s="7"/>
      <x:c r="D13" s="7"/>
      <x:c r="E13" s="7"/>
      <x:c r="F13" s="7"/>
      <x:c r="G13" s="7"/>
    </x:row>
    <x:row r="14" ht="52" customHeight="1">
      <x:c r="A14" s="7"/>
      <x:c r="B14" s="7"/>
      <x:c r="C14" s="7"/>
      <x:c r="D14" s="7"/>
      <x:c r="E14" s="7"/>
      <x:c r="F14" s="7"/>
      <x:c r="G14" s="7"/>
    </x:row>
    <x:row r="15" ht="52" customHeight="1">
      <x:c r="A15" s="7"/>
      <x:c r="B15" s="7"/>
      <x:c r="C15" s="7"/>
      <x:c r="D15" s="7"/>
      <x:c r="E15" s="7"/>
      <x:c r="F15" s="7"/>
      <x:c r="G15" s="7"/>
    </x:row>
    <x:row r="16" ht="30" customHeight="1">
      <x:c r="A16" s="3"/>
      <x:c r="B16" s="3"/>
      <x:c r="C16" s="3"/>
      <x:c r="D16" s="3"/>
      <x:c r="E16" s="3"/>
      <x:c r="F16" s="3"/>
      <x:c r="G16" s="3"/>
    </x:row>
    <x:row r="17" ht="30" customHeight="1">
      <x:c r="A17" s="3" t="str">
        <x:v>Sequential task total</x:v>
      </x:c>
      <x:c r="B17" s="3" t="n">
        <x:f>SUM(B6:B15)</x:f>
        <x:v>45</x:v>
      </x:c>
      <x:c r="C17" s="3" t="n">
        <x:f>SUM(C6:C15)</x:f>
        <x:v>15</x:v>
      </x:c>
      <x:c r="D17" s="3" t="n">
        <x:f>SUM(D6:D15)</x:f>
        <x:v>10</x:v>
      </x:c>
      <x:c r="E17" s="3"/>
      <x:c r="F17" s="3"/>
      <x:c r="G17" s="3"/>
    </x:row>
    <x:row r="18" ht="30" customHeight="1">
      <x:c r="A18" s="3"/>
      <x:c r="B18" s="3"/>
      <x:c r="C18" s="3"/>
      <x:c r="D18" s="3"/>
      <x:c r="E18" s="3"/>
      <x:c r="F18" s="3"/>
      <x:c r="G18" s="3"/>
    </x:row>
    <x:row r="19" ht="30" customHeight="1">
      <x:c r="A19" s="6" t="str">
        <x:v>Only sum elapsed tasks if they run in sequence. Parallel tasks need a timestamp timeline.</x:v>
      </x:c>
      <x:c r="B19" s="3"/>
      <x:c r="C19" s="3"/>
      <x:c r="D19" s="3"/>
      <x:c r="E19" s="3"/>
      <x:c r="F19" s="3"/>
      <x:c r="G19" s="3"/>
    </x:row>
    <x:row r="20" ht="30" customHeight="1">
      <x:c r="A20" s="6" t="str">
        <x:v>Record actual last-good to first-good-at-rate downtime separately from these task totals.</x:v>
      </x:c>
      <x:c r="B20" s="3"/>
      <x:c r="C20" s="3"/>
      <x:c r="D20" s="3"/>
      <x:c r="E20" s="3"/>
      <x:c r="F20" s="3"/>
      <x:c r="G20" s="3"/>
    </x:row>
    <x:row r="21" ht="30" customHeight="1">
      <x:c r="A21" s="3"/>
      <x:c r="B21" s="3"/>
      <x:c r="C21" s="3"/>
      <x:c r="D21" s="3"/>
      <x:c r="E21" s="3"/>
      <x:c r="F21" s="3"/>
      <x:c r="G21" s="3"/>
    </x:row>
    <x:row r="22" ht="30" customHeight="1">
      <x:c r="A22" s="6" t="str">
        <x:v>Method: https://www.leanproduction.com/smed/</x:v>
      </x:c>
      <x:c r="B22" s="3"/>
      <x:c r="C22" s="3"/>
      <x:c r="D22" s="3"/>
      <x:c r="E22" s="3"/>
      <x:c r="F22" s="3"/>
      <x:c r="G22" s="3"/>
    </x:row>
    <x:row r="23" ht="30" customHeight="1">
      <x:c r="A23" s="3"/>
      <x:c r="B23" s="3"/>
      <x:c r="C23" s="3"/>
      <x:c r="D23" s="3"/>
      <x:c r="E23" s="3"/>
      <x:c r="F23" s="3"/>
      <x:c r="G23" s="3"/>
    </x:row>
    <x:row r="24" ht="30" customHeight="1">
      <x:c r="A24" s="3"/>
      <x:c r="B24" s="3"/>
      <x:c r="C24" s="3"/>
      <x:c r="D24" s="3"/>
      <x:c r="E24" s="3"/>
      <x:c r="F24" s="3"/>
      <x:c r="G24" s="3"/>
    </x:row>
    <x:row r="25" ht="30" customHeight="1">
      <x:c r="A25" s="3"/>
      <x:c r="B25" s="3"/>
      <x:c r="C25" s="3"/>
      <x:c r="D25" s="3"/>
      <x:c r="E25" s="3"/>
      <x:c r="F25" s="3"/>
      <x:c r="G25" s="3"/>
    </x:row>
    <x:row r="26" ht="30" customHeight="1">
      <x:c r="A26" s="3"/>
      <x:c r="B26" s="3"/>
      <x:c r="C26" s="3"/>
      <x:c r="D26" s="3"/>
      <x:c r="E26" s="3"/>
      <x:c r="F26" s="3"/>
      <x:c r="G26" s="3"/>
    </x:row>
    <x:row r="27" ht="30" customHeight="1">
      <x:c r="A27" s="3"/>
      <x:c r="B27" s="3"/>
      <x:c r="C27" s="3"/>
      <x:c r="D27" s="3"/>
      <x:c r="E27" s="3"/>
      <x:c r="F27" s="3"/>
      <x:c r="G27" s="3"/>
    </x:row>
    <x:row r="28" ht="30" customHeight="1">
      <x:c r="A28" s="3"/>
      <x:c r="B28" s="3"/>
      <x:c r="C28" s="3"/>
      <x:c r="D28" s="3"/>
      <x:c r="E28" s="3"/>
      <x:c r="F28" s="3"/>
      <x:c r="G28" s="3"/>
    </x:row>
    <x:row r="29" ht="30" customHeight="1">
      <x:c r="A29" s="3"/>
      <x:c r="B29" s="3"/>
      <x:c r="C29" s="3"/>
      <x:c r="D29" s="3"/>
      <x:c r="E29" s="3"/>
      <x:c r="F29" s="3"/>
      <x:c r="G29" s="3"/>
    </x:row>
    <x:row r="30" ht="30" customHeight="1">
      <x:c r="A30" s="3"/>
      <x:c r="B30" s="3"/>
      <x:c r="C30" s="3"/>
      <x:c r="D30" s="3"/>
      <x:c r="E30" s="3"/>
      <x:c r="F30" s="3"/>
      <x:c r="G30" s="3"/>
    </x:row>
  </x:sheetData>
  <x:pageMargins left="0.7" right="0.7" top="0.75" bottom="0.75" header="0.3" footer="0.3"/>
</x:worksheet>
</file>